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Вып.плана._9" sheetId="1" r:id="rId1"/>
  </sheets>
  <definedNames>
    <definedName name="Excel_BuiltIn_Print_Area" localSheetId="0">'Вып.плана._9'!$A$2:$F$60</definedName>
    <definedName name="Excel_BuiltIn_Print_Titles" localSheetId="0">'Вып.плана._9'!$14:$17</definedName>
    <definedName name="_xlnm.Print_Area" localSheetId="0">'Вып.плана._9'!$A$2:$F$60</definedName>
    <definedName name="_xlnm.Print_Titles" localSheetId="0">'Вып.плана._9'!$15:$17</definedName>
    <definedName name="_xlnm.Print_Titles" localSheetId="0">'Вып.плана._9'!$15:$17</definedName>
  </definedNames>
  <calcPr fullCalcOnLoad="1"/>
</workbook>
</file>

<file path=xl/sharedStrings.xml><?xml version="1.0" encoding="utf-8"?>
<sst xmlns="http://schemas.openxmlformats.org/spreadsheetml/2006/main" count="143" uniqueCount="140">
  <si>
    <t xml:space="preserve"> ПРИЛОЖЕНИЕ  1</t>
  </si>
  <si>
    <t>к решению Совета депутатов</t>
  </si>
  <si>
    <t xml:space="preserve">                                                                                </t>
  </si>
  <si>
    <t>сельского поселения Сосновка</t>
  </si>
  <si>
    <t xml:space="preserve"> от 10  декабря 2019 года  № 39</t>
  </si>
  <si>
    <t>Д О Х О Д Ы</t>
  </si>
  <si>
    <t>бюджета сельского поселения Сосновка на 2020 год</t>
  </si>
  <si>
    <t>(рублей)</t>
  </si>
  <si>
    <t>№ п/п</t>
  </si>
  <si>
    <t>Наименование</t>
  </si>
  <si>
    <t>Код дохода</t>
  </si>
  <si>
    <t>Сумма на год</t>
  </si>
  <si>
    <t>уточнено</t>
  </si>
  <si>
    <t>к уточнению</t>
  </si>
  <si>
    <t>1.</t>
  </si>
  <si>
    <t>РАЗДЕЛ I. 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</si>
  <si>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</si>
  <si>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</si>
  <si>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</si>
  <si>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</si>
  <si>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</si>
  <si>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</si>
  <si>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</si>
  <si>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</si>
  <si>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</si>
  <si>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</si>
  <si>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</si>
  <si>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</si>
  <si>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</si>
  <si>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1.1.1.3.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</si>
  <si>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</si>
  <si>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</si>
  <si>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</si>
  <si>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</si>
  <si>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</si>
  <si>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</si>
  <si>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</si>
  <si>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</si>
  <si>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</si>
  <si>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</si>
  <si>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</si>
  <si>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</si>
  <si>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</si>
  <si>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</si>
  <si>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</si>
  <si>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</si>
  <si>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</si>
  <si>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</si>
  <si>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</si>
  <si>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</si>
  <si>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</si>
  <si>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</si>
  <si>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</si>
  <si>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</si>
  <si>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</si>
  <si>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</si>
  <si>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</si>
  <si>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</si>
  <si>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</si>
  <si>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</si>
  <si>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</si>
  <si>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</si>
  <si>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</si>
  <si>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</si>
  <si>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</si>
  <si>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</si>
  <si>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</si>
  <si>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</si>
  <si>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</si>
  <si>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</si>
  <si>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</si>
  <si>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</si>
  <si>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</si>
  <si>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</si>
  <si>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1.3.3.2.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</si>
  <si>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</si>
  <si>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</si>
  <si>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</si>
  <si>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</si>
  <si>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</si>
  <si>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</si>
  <si>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</si>
  <si>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</si>
  <si>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</si>
  <si>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</si>
  <si>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</si>
  <si>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</si>
  <si>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</si>
  <si>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</si>
  <si>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</si>
  <si>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</si>
  <si>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</si>
  <si>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</si>
  <si>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</si>
  <si>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</si>
  <si>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</si>
  <si>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</si>
  <si>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</si>
  <si>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</si>
  <si>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</si>
  <si>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</si>
  <si>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</si>
  <si>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</si>
  <si>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</si>
  <si>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</si>
  <si>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</si>
  <si>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</si>
  <si>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</si>
  <si>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</si>
  <si>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</si>
  <si>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</si>
  <si>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</si>
  <si>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</si>
  <si>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</si>
  <si>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</si>
  <si>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</si>
  <si>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</si>
  <si>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 xml:space="preserve">Прочие субсидии бюджетам сельских поселений
</t>
  </si>
  <si>
    <t>000 2 02 29999 10 0000 150</t>
  </si>
  <si>
    <t xml:space="preserve">2.1.3. </t>
  </si>
  <si>
    <t xml:space="preserve">Субвенции бюджетам бюджетной системы Российской Федерации 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</si>
  <si>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</si>
  <si>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</si>
  <si>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</si>
  <si>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</si>
  <si>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</si>
  <si>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</si>
  <si>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</si>
  <si>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</si>
  <si>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</si>
  <si>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</si>
  <si>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2.1.4.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</si>
  <si>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</si>
  <si>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</si>
  <si>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</si>
  <si>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в бюджеты сельских поселений</t>
  </si>
  <si>
    <t>000 2 02 49999 10 0000 150</t>
  </si>
  <si>
    <t>ВСЕГО:</t>
  </si>
  <si>
    <t>_________________</t>
  </si>
  <si>
    <t xml:space="preserve"> от 17 декабря 2020 года  № 51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</si>
</sst>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</numFmts>
  <fonts count="4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Fill="1" applyAlignment="1" applyProtection="1">
      <alignment horizontal="center" vertical="top"/>
      <protection hidden="1"/>
    </xf>
    <xf numFmtId="0" fontId="4" fillId="0" borderId="0" xfId="52" applyFont="1" applyAlignment="1">
      <alignment vertical="center"/>
      <protection/>
    </xf>
    <xf numFmtId="0" fontId="4" fillId="0" borderId="0" xfId="52" applyFont="1" applyFill="1" applyAlignment="1" applyProtection="1">
      <alignment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>
      <alignment horizontal="center" vertical="center"/>
      <protection/>
    </xf>
    <xf numFmtId="164" fontId="4" fillId="0" borderId="10" xfId="52" applyNumberFormat="1" applyFont="1" applyFill="1" applyBorder="1" applyAlignment="1" applyProtection="1">
      <alignment horizontal="left" vertical="top"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164" fontId="4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top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view="pageBreakPreview" zoomScale="98" zoomScaleNormal="200" zoomScaleSheetLayoutView="98" zoomScalePageLayoutView="0" workbookViewId="0" topLeftCell="B2">
      <selection activeCell="C17" sqref="C17"/>
    </sheetView>
  </sheetViews>
  <sheetFormatPr defaultColWidth="9.125" defaultRowHeight="12.75"/>
  <cols>
    <col min="1" max="1" width="8.625" style="1" customWidth="1"/>
    <col min="2" max="2" width="62.00390625" style="2" customWidth="1"/>
    <col min="3" max="3" width="30.50390625" style="1" customWidth="1"/>
    <col min="4" max="4" width="19.125" style="1" hidden="1" customWidth="1"/>
    <col min="5" max="5" width="16.375" style="1" hidden="1" customWidth="1"/>
    <col min="6" max="6" width="16.87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">
      <c r="B2" s="6"/>
      <c r="C2" s="32" t="s">
        <v>0</v>
      </c>
      <c r="D2" s="32"/>
      <c r="E2" s="32"/>
      <c r="F2" s="32"/>
    </row>
    <row r="3" spans="2:6" ht="15">
      <c r="B3" s="6"/>
      <c r="C3" s="32" t="s">
        <v>1</v>
      </c>
      <c r="D3" s="32"/>
      <c r="E3" s="32"/>
      <c r="F3" s="32"/>
    </row>
    <row r="4" spans="2:6" ht="15">
      <c r="B4" s="7" t="s">
        <v>2</v>
      </c>
      <c r="C4" s="32" t="s">
        <v>3</v>
      </c>
      <c r="D4" s="32"/>
      <c r="E4" s="32"/>
      <c r="F4" s="32"/>
    </row>
    <row r="5" spans="2:6" ht="15">
      <c r="B5" s="6"/>
      <c r="C5" s="32" t="s">
        <v>139</v>
      </c>
      <c r="D5" s="32"/>
      <c r="E5" s="32"/>
      <c r="F5" s="32"/>
    </row>
    <row r="6" spans="2:6" ht="15">
      <c r="B6" s="6"/>
      <c r="C6" s="8"/>
      <c r="D6" s="8"/>
      <c r="E6" s="8"/>
      <c r="F6" s="8"/>
    </row>
    <row r="7" spans="2:6" ht="15">
      <c r="B7" s="6"/>
      <c r="C7" s="32" t="s">
        <v>0</v>
      </c>
      <c r="D7" s="32"/>
      <c r="E7" s="32"/>
      <c r="F7" s="32"/>
    </row>
    <row r="8" spans="2:6" ht="15">
      <c r="B8" s="6"/>
      <c r="C8" s="32" t="s">
        <v>1</v>
      </c>
      <c r="D8" s="32"/>
      <c r="E8" s="32"/>
      <c r="F8" s="32"/>
    </row>
    <row r="9" spans="2:6" ht="15">
      <c r="B9" s="6"/>
      <c r="C9" s="32" t="s">
        <v>3</v>
      </c>
      <c r="D9" s="32"/>
      <c r="E9" s="32"/>
      <c r="F9" s="32"/>
    </row>
    <row r="10" spans="2:6" ht="22.5" customHeight="1">
      <c r="B10" s="9"/>
      <c r="C10" s="32" t="s">
        <v>4</v>
      </c>
      <c r="D10" s="32"/>
      <c r="E10" s="32"/>
      <c r="F10" s="32"/>
    </row>
    <row r="11" spans="2:6" s="10" customFormat="1" ht="42.75" customHeight="1">
      <c r="B11" s="35" t="s">
        <v>5</v>
      </c>
      <c r="C11" s="35"/>
      <c r="D11" s="35"/>
      <c r="E11" s="35"/>
      <c r="F11" s="35"/>
    </row>
    <row r="12" spans="2:6" ht="15">
      <c r="B12" s="36" t="s">
        <v>6</v>
      </c>
      <c r="C12" s="36"/>
      <c r="D12" s="36"/>
      <c r="E12" s="36"/>
      <c r="F12" s="36"/>
    </row>
    <row r="13" spans="2:6" ht="15">
      <c r="B13" s="9"/>
      <c r="C13" s="9"/>
      <c r="D13" s="9"/>
      <c r="E13" s="9"/>
      <c r="F13" s="9"/>
    </row>
    <row r="14" spans="2:6" ht="15">
      <c r="B14" s="6"/>
      <c r="C14" s="11"/>
      <c r="D14" s="11"/>
      <c r="E14" s="11"/>
      <c r="F14" s="12" t="s">
        <v>7</v>
      </c>
    </row>
    <row r="15" spans="1:6" ht="1.5" customHeight="1">
      <c r="A15" s="37" t="s">
        <v>8</v>
      </c>
      <c r="B15" s="37" t="s">
        <v>9</v>
      </c>
      <c r="C15" s="37" t="s">
        <v>10</v>
      </c>
      <c r="D15" s="15"/>
      <c r="E15" s="15"/>
      <c r="F15" s="37" t="s">
        <v>11</v>
      </c>
    </row>
    <row r="16" spans="1:6" ht="42.75" customHeight="1">
      <c r="A16" s="37"/>
      <c r="B16" s="37"/>
      <c r="C16" s="37"/>
      <c r="D16" s="15" t="s">
        <v>12</v>
      </c>
      <c r="E16" s="15" t="s">
        <v>13</v>
      </c>
      <c r="F16" s="37"/>
    </row>
    <row r="17" spans="1:6" ht="15">
      <c r="A17" s="15">
        <v>1</v>
      </c>
      <c r="B17" s="15">
        <v>2</v>
      </c>
      <c r="C17" s="15">
        <v>3</v>
      </c>
      <c r="D17" s="15"/>
      <c r="E17" s="15"/>
      <c r="F17" s="16">
        <v>4</v>
      </c>
    </row>
    <row r="18" spans="1:6" ht="15">
      <c r="A18" s="17" t="s">
        <v>14</v>
      </c>
      <c r="B18" s="18" t="s">
        <v>15</v>
      </c>
      <c r="C18" s="15" t="s">
        <v>16</v>
      </c>
      <c r="D18" s="19">
        <f>D19+D30+D39+D42+D24</f>
        <v>16632800</v>
      </c>
      <c r="E18" s="19">
        <f>E19+E30+E39+E42+E24</f>
        <v>1047822.44</v>
      </c>
      <c r="F18" s="19">
        <f>F19+F30+F39+F42+F24</f>
        <v>17680622.439999998</v>
      </c>
    </row>
    <row r="19" spans="1:6" ht="15">
      <c r="A19" s="17" t="s">
        <v>17</v>
      </c>
      <c r="B19" s="20" t="s">
        <v>18</v>
      </c>
      <c r="C19" s="21" t="s">
        <v>19</v>
      </c>
      <c r="D19" s="22">
        <f>D20</f>
        <v>14300000</v>
      </c>
      <c r="E19" s="22">
        <f>E20</f>
        <v>1016322.44</v>
      </c>
      <c r="F19" s="22">
        <f>F20</f>
        <v>15316322.44</v>
      </c>
    </row>
    <row r="20" spans="1:6" ht="15">
      <c r="A20" s="17" t="s">
        <v>20</v>
      </c>
      <c r="B20" s="20" t="s">
        <v>21</v>
      </c>
      <c r="C20" s="21" t="s">
        <v>22</v>
      </c>
      <c r="D20" s="22">
        <f>D21</f>
        <v>14300000</v>
      </c>
      <c r="E20" s="22">
        <f>E21+E22+E23</f>
        <v>1016322.44</v>
      </c>
      <c r="F20" s="22">
        <f>F21+F22+F23</f>
        <v>15316322.44</v>
      </c>
    </row>
    <row r="21" spans="1:6" ht="84" customHeight="1">
      <c r="A21" s="17" t="s">
        <v>23</v>
      </c>
      <c r="B21" s="20" t="s">
        <v>24</v>
      </c>
      <c r="C21" s="21" t="s">
        <v>25</v>
      </c>
      <c r="D21" s="22">
        <v>14300000</v>
      </c>
      <c r="E21" s="22">
        <v>1000000</v>
      </c>
      <c r="F21" s="22">
        <f>E21+D21</f>
        <v>15300000</v>
      </c>
    </row>
    <row r="22" spans="1:6" ht="132" customHeight="1">
      <c r="A22" s="17" t="s">
        <v>26</v>
      </c>
      <c r="B22" s="20" t="s">
        <v>27</v>
      </c>
      <c r="C22" s="21" t="s">
        <v>28</v>
      </c>
      <c r="D22" s="22">
        <v>0</v>
      </c>
      <c r="E22" s="22">
        <v>3276.34</v>
      </c>
      <c r="F22" s="22">
        <f>E22+D22</f>
        <v>3276.34</v>
      </c>
    </row>
    <row r="23" spans="1:6" ht="56.25" customHeight="1">
      <c r="A23" s="17" t="s">
        <v>29</v>
      </c>
      <c r="B23" s="20" t="s">
        <v>30</v>
      </c>
      <c r="C23" s="21" t="s">
        <v>31</v>
      </c>
      <c r="D23" s="22">
        <v>0</v>
      </c>
      <c r="E23" s="22">
        <v>13046.1</v>
      </c>
      <c r="F23" s="22">
        <f>E23+D23</f>
        <v>13046.1</v>
      </c>
    </row>
    <row r="24" spans="1:6" ht="46.5">
      <c r="A24" s="17" t="s">
        <v>32</v>
      </c>
      <c r="B24" s="20" t="s">
        <v>33</v>
      </c>
      <c r="C24" s="23" t="s">
        <v>34</v>
      </c>
      <c r="D24" s="22">
        <f>D25</f>
        <v>1188800</v>
      </c>
      <c r="E24" s="22">
        <f>E25</f>
        <v>0</v>
      </c>
      <c r="F24" s="22">
        <f>F25</f>
        <v>1188800</v>
      </c>
    </row>
    <row r="25" spans="1:6" ht="30.75">
      <c r="A25" s="17" t="s">
        <v>35</v>
      </c>
      <c r="B25" s="20" t="s">
        <v>36</v>
      </c>
      <c r="C25" s="23" t="s">
        <v>37</v>
      </c>
      <c r="D25" s="22">
        <f>D26+D27+D28+D29</f>
        <v>1188800</v>
      </c>
      <c r="E25" s="22">
        <f>E26+E27+E28+E29</f>
        <v>0</v>
      </c>
      <c r="F25" s="22">
        <f>F26+F27+F28+F29</f>
        <v>1188800</v>
      </c>
    </row>
    <row r="26" spans="1:6" ht="124.5">
      <c r="A26" s="17" t="s">
        <v>38</v>
      </c>
      <c r="B26" s="24" t="s">
        <v>39</v>
      </c>
      <c r="C26" s="23" t="s">
        <v>40</v>
      </c>
      <c r="D26" s="22">
        <v>430800</v>
      </c>
      <c r="E26" s="23"/>
      <c r="F26" s="22">
        <f>E26+D26</f>
        <v>430800</v>
      </c>
    </row>
    <row r="27" spans="1:6" ht="140.25">
      <c r="A27" s="17" t="s">
        <v>41</v>
      </c>
      <c r="B27" s="24" t="s">
        <v>42</v>
      </c>
      <c r="C27" s="23" t="s">
        <v>43</v>
      </c>
      <c r="D27" s="22">
        <v>2800</v>
      </c>
      <c r="E27" s="23"/>
      <c r="F27" s="22">
        <f>E27+D27</f>
        <v>2800</v>
      </c>
    </row>
    <row r="28" spans="1:6" ht="124.5">
      <c r="A28" s="17" t="s">
        <v>44</v>
      </c>
      <c r="B28" s="24" t="s">
        <v>45</v>
      </c>
      <c r="C28" s="23" t="s">
        <v>46</v>
      </c>
      <c r="D28" s="22">
        <v>835300</v>
      </c>
      <c r="E28" s="23"/>
      <c r="F28" s="22">
        <f>E28+D28</f>
        <v>835300</v>
      </c>
    </row>
    <row r="29" spans="1:6" ht="124.5">
      <c r="A29" s="17" t="s">
        <v>47</v>
      </c>
      <c r="B29" s="24" t="s">
        <v>48</v>
      </c>
      <c r="C29" s="23" t="s">
        <v>49</v>
      </c>
      <c r="D29" s="22">
        <v>-80100</v>
      </c>
      <c r="E29" s="23"/>
      <c r="F29" s="22">
        <f>E29+D29</f>
        <v>-80100</v>
      </c>
    </row>
    <row r="30" spans="1:6" ht="15">
      <c r="A30" s="17" t="s">
        <v>50</v>
      </c>
      <c r="B30" s="20" t="s">
        <v>51</v>
      </c>
      <c r="C30" s="21" t="s">
        <v>52</v>
      </c>
      <c r="D30" s="22">
        <f>D31+D36+D33</f>
        <v>171600</v>
      </c>
      <c r="E30" s="22">
        <f>E31+E36+E33</f>
        <v>87400</v>
      </c>
      <c r="F30" s="22">
        <f>F31+F36+F33</f>
        <v>259000</v>
      </c>
    </row>
    <row r="31" spans="1:6" ht="15">
      <c r="A31" s="17" t="s">
        <v>53</v>
      </c>
      <c r="B31" s="20" t="s">
        <v>54</v>
      </c>
      <c r="C31" s="21" t="s">
        <v>55</v>
      </c>
      <c r="D31" s="22">
        <f>D32</f>
        <v>70000</v>
      </c>
      <c r="E31" s="22">
        <f>E32</f>
        <v>91000</v>
      </c>
      <c r="F31" s="22">
        <f>F32</f>
        <v>161000</v>
      </c>
    </row>
    <row r="32" spans="1:6" ht="46.5">
      <c r="A32" s="17" t="s">
        <v>56</v>
      </c>
      <c r="B32" s="20" t="s">
        <v>57</v>
      </c>
      <c r="C32" s="21" t="s">
        <v>58</v>
      </c>
      <c r="D32" s="22">
        <v>70000</v>
      </c>
      <c r="E32" s="22">
        <v>91000</v>
      </c>
      <c r="F32" s="22">
        <f>E32+D32</f>
        <v>161000</v>
      </c>
    </row>
    <row r="33" spans="1:6" ht="15">
      <c r="A33" s="17" t="s">
        <v>59</v>
      </c>
      <c r="B33" s="20" t="s">
        <v>60</v>
      </c>
      <c r="C33" s="21" t="s">
        <v>61</v>
      </c>
      <c r="D33" s="22">
        <f>D34+D35</f>
        <v>67000</v>
      </c>
      <c r="E33" s="22">
        <f>E34+E35</f>
        <v>-4000</v>
      </c>
      <c r="F33" s="22">
        <f>F34+F35</f>
        <v>63000</v>
      </c>
    </row>
    <row r="34" spans="1:6" ht="15">
      <c r="A34" s="17" t="s">
        <v>62</v>
      </c>
      <c r="B34" s="20" t="s">
        <v>63</v>
      </c>
      <c r="C34" s="21" t="s">
        <v>64</v>
      </c>
      <c r="D34" s="22">
        <v>20000</v>
      </c>
      <c r="E34" s="21"/>
      <c r="F34" s="22">
        <f>E34+D34</f>
        <v>20000</v>
      </c>
    </row>
    <row r="35" spans="1:6" ht="15">
      <c r="A35" s="17" t="s">
        <v>65</v>
      </c>
      <c r="B35" s="20" t="s">
        <v>66</v>
      </c>
      <c r="C35" s="21" t="s">
        <v>67</v>
      </c>
      <c r="D35" s="22">
        <v>47000</v>
      </c>
      <c r="E35" s="22">
        <v>-4000</v>
      </c>
      <c r="F35" s="22">
        <f>E35+D35</f>
        <v>43000</v>
      </c>
    </row>
    <row r="36" spans="1:6" ht="15">
      <c r="A36" s="17" t="s">
        <v>68</v>
      </c>
      <c r="B36" s="20" t="s">
        <v>69</v>
      </c>
      <c r="C36" s="21" t="s">
        <v>70</v>
      </c>
      <c r="D36" s="22">
        <f>D37+D38</f>
        <v>34600</v>
      </c>
      <c r="E36" s="22">
        <f>E37+E38</f>
        <v>400</v>
      </c>
      <c r="F36" s="22">
        <f>F37+F38</f>
        <v>35000</v>
      </c>
    </row>
    <row r="37" spans="1:6" ht="30.75">
      <c r="A37" s="17" t="s">
        <v>71</v>
      </c>
      <c r="B37" s="20" t="s">
        <v>72</v>
      </c>
      <c r="C37" s="21" t="s">
        <v>73</v>
      </c>
      <c r="D37" s="22">
        <v>20600</v>
      </c>
      <c r="E37" s="22">
        <v>3400</v>
      </c>
      <c r="F37" s="22">
        <f>E37+D37</f>
        <v>24000</v>
      </c>
    </row>
    <row r="38" spans="1:6" ht="30.75">
      <c r="A38" s="17" t="s">
        <v>74</v>
      </c>
      <c r="B38" s="20" t="s">
        <v>75</v>
      </c>
      <c r="C38" s="21" t="s">
        <v>76</v>
      </c>
      <c r="D38" s="22">
        <v>14000</v>
      </c>
      <c r="E38" s="22">
        <v>-3000</v>
      </c>
      <c r="F38" s="22">
        <f>E38+D38</f>
        <v>11000</v>
      </c>
    </row>
    <row r="39" spans="1:6" ht="15">
      <c r="A39" s="17" t="s">
        <v>77</v>
      </c>
      <c r="B39" s="20" t="s">
        <v>78</v>
      </c>
      <c r="C39" s="21" t="s">
        <v>79</v>
      </c>
      <c r="D39" s="22">
        <f aca="true" t="shared" si="0" ref="D39:F40">D40</f>
        <v>20000</v>
      </c>
      <c r="E39" s="22">
        <f t="shared" si="0"/>
        <v>-5500</v>
      </c>
      <c r="F39" s="22">
        <f t="shared" si="0"/>
        <v>14500</v>
      </c>
    </row>
    <row r="40" spans="1:6" ht="46.5">
      <c r="A40" s="17" t="s">
        <v>80</v>
      </c>
      <c r="B40" s="20" t="s">
        <v>81</v>
      </c>
      <c r="C40" s="21" t="s">
        <v>82</v>
      </c>
      <c r="D40" s="22">
        <f t="shared" si="0"/>
        <v>20000</v>
      </c>
      <c r="E40" s="22">
        <f t="shared" si="0"/>
        <v>-5500</v>
      </c>
      <c r="F40" s="22">
        <f t="shared" si="0"/>
        <v>14500</v>
      </c>
    </row>
    <row r="41" spans="1:6" ht="78">
      <c r="A41" s="17" t="s">
        <v>83</v>
      </c>
      <c r="B41" s="20" t="s">
        <v>84</v>
      </c>
      <c r="C41" s="21" t="s">
        <v>85</v>
      </c>
      <c r="D41" s="22">
        <v>20000</v>
      </c>
      <c r="E41" s="22">
        <v>-5500</v>
      </c>
      <c r="F41" s="22">
        <f>E41+D41</f>
        <v>14500</v>
      </c>
    </row>
    <row r="42" spans="1:6" ht="46.5">
      <c r="A42" s="17" t="s">
        <v>86</v>
      </c>
      <c r="B42" s="20" t="s">
        <v>87</v>
      </c>
      <c r="C42" s="21" t="s">
        <v>88</v>
      </c>
      <c r="D42" s="22">
        <f>D43+D45</f>
        <v>952400</v>
      </c>
      <c r="E42" s="22">
        <f>E43+E45</f>
        <v>-50400</v>
      </c>
      <c r="F42" s="22">
        <f>F43+F45</f>
        <v>902000</v>
      </c>
    </row>
    <row r="43" spans="1:6" ht="93">
      <c r="A43" s="17" t="s">
        <v>89</v>
      </c>
      <c r="B43" s="20" t="s">
        <v>90</v>
      </c>
      <c r="C43" s="21" t="s">
        <v>91</v>
      </c>
      <c r="D43" s="22">
        <f>D44</f>
        <v>800000</v>
      </c>
      <c r="E43" s="22">
        <f>E44</f>
        <v>-75000</v>
      </c>
      <c r="F43" s="22">
        <f>F44</f>
        <v>725000</v>
      </c>
    </row>
    <row r="44" spans="1:6" ht="39" customHeight="1">
      <c r="A44" s="17" t="s">
        <v>92</v>
      </c>
      <c r="B44" s="24" t="s">
        <v>93</v>
      </c>
      <c r="C44" s="21" t="s">
        <v>94</v>
      </c>
      <c r="D44" s="22">
        <v>800000</v>
      </c>
      <c r="E44" s="21">
        <v>-75000</v>
      </c>
      <c r="F44" s="22">
        <f>E44+D44</f>
        <v>725000</v>
      </c>
    </row>
    <row r="45" spans="1:6" ht="96" customHeight="1">
      <c r="A45" s="17" t="s">
        <v>95</v>
      </c>
      <c r="B45" s="20" t="s">
        <v>96</v>
      </c>
      <c r="C45" s="21" t="s">
        <v>97</v>
      </c>
      <c r="D45" s="22">
        <f>D46</f>
        <v>152400</v>
      </c>
      <c r="E45" s="22">
        <f>E46</f>
        <v>24600</v>
      </c>
      <c r="F45" s="22">
        <f>F46</f>
        <v>177000</v>
      </c>
    </row>
    <row r="46" spans="1:6" ht="78">
      <c r="A46" s="17" t="s">
        <v>98</v>
      </c>
      <c r="B46" s="20" t="s">
        <v>99</v>
      </c>
      <c r="C46" s="21" t="s">
        <v>100</v>
      </c>
      <c r="D46" s="22">
        <v>152400</v>
      </c>
      <c r="E46" s="22">
        <v>24600</v>
      </c>
      <c r="F46" s="22">
        <f>E46+D46</f>
        <v>177000</v>
      </c>
    </row>
    <row r="47" spans="1:6" ht="15">
      <c r="A47" s="25" t="s">
        <v>101</v>
      </c>
      <c r="B47" s="26" t="s">
        <v>102</v>
      </c>
      <c r="C47" s="15" t="s">
        <v>103</v>
      </c>
      <c r="D47" s="19">
        <f>D48</f>
        <v>6873959.12</v>
      </c>
      <c r="E47" s="19">
        <f>E48</f>
        <v>391200</v>
      </c>
      <c r="F47" s="19">
        <f>F48</f>
        <v>7265159.12</v>
      </c>
    </row>
    <row r="48" spans="1:6" ht="46.5">
      <c r="A48" s="27" t="s">
        <v>104</v>
      </c>
      <c r="B48" s="24" t="s">
        <v>105</v>
      </c>
      <c r="C48" s="21" t="s">
        <v>106</v>
      </c>
      <c r="D48" s="22">
        <f>D49+D51+D53+D57</f>
        <v>6873959.12</v>
      </c>
      <c r="E48" s="22">
        <f>E49+E51+E53+E57</f>
        <v>391200</v>
      </c>
      <c r="F48" s="22">
        <f>F49+F51+F53+F57</f>
        <v>7265159.12</v>
      </c>
    </row>
    <row r="49" spans="1:6" ht="30.75">
      <c r="A49" s="27" t="s">
        <v>107</v>
      </c>
      <c r="B49" s="24" t="s">
        <v>108</v>
      </c>
      <c r="C49" s="23" t="s">
        <v>109</v>
      </c>
      <c r="D49" s="22">
        <f>D50</f>
        <v>2927800</v>
      </c>
      <c r="E49" s="22">
        <f>E50</f>
        <v>0</v>
      </c>
      <c r="F49" s="22">
        <f>F50</f>
        <v>2927800</v>
      </c>
    </row>
    <row r="50" spans="1:6" ht="46.5">
      <c r="A50" s="27" t="s">
        <v>110</v>
      </c>
      <c r="B50" s="24" t="s">
        <v>111</v>
      </c>
      <c r="C50" s="21" t="s">
        <v>112</v>
      </c>
      <c r="D50" s="22">
        <v>2927800</v>
      </c>
      <c r="E50" s="21"/>
      <c r="F50" s="22">
        <f>E50+D50</f>
        <v>2927800</v>
      </c>
    </row>
    <row r="51" spans="1:6" ht="30.75">
      <c r="A51" s="27" t="s">
        <v>113</v>
      </c>
      <c r="B51" s="20" t="s">
        <v>114</v>
      </c>
      <c r="C51" s="21" t="s">
        <v>115</v>
      </c>
      <c r="D51" s="22">
        <f>D52</f>
        <v>137150</v>
      </c>
      <c r="E51" s="22">
        <f>E52</f>
        <v>0</v>
      </c>
      <c r="F51" s="22">
        <f>F52</f>
        <v>137150</v>
      </c>
    </row>
    <row r="52" spans="1:6" ht="30.75">
      <c r="A52" s="27" t="s">
        <v>116</v>
      </c>
      <c r="B52" s="24" t="s">
        <v>117</v>
      </c>
      <c r="C52" s="21" t="s">
        <v>118</v>
      </c>
      <c r="D52" s="22">
        <v>137150</v>
      </c>
      <c r="E52" s="22">
        <v>0</v>
      </c>
      <c r="F52" s="22">
        <f>E52+D52</f>
        <v>137150</v>
      </c>
    </row>
    <row r="53" spans="1:6" ht="30.75">
      <c r="A53" s="27" t="s">
        <v>119</v>
      </c>
      <c r="B53" s="24" t="s">
        <v>120</v>
      </c>
      <c r="C53" s="23" t="s">
        <v>121</v>
      </c>
      <c r="D53" s="22">
        <f>D54+D55+D56</f>
        <v>531333</v>
      </c>
      <c r="E53" s="22">
        <f>E54+E55+E56</f>
        <v>0</v>
      </c>
      <c r="F53" s="22">
        <f>F54+F55+F56</f>
        <v>531333</v>
      </c>
    </row>
    <row r="54" spans="1:6" ht="30.75">
      <c r="A54" s="27" t="s">
        <v>122</v>
      </c>
      <c r="B54" s="20" t="s">
        <v>123</v>
      </c>
      <c r="C54" s="23" t="s">
        <v>124</v>
      </c>
      <c r="D54" s="22">
        <v>7533</v>
      </c>
      <c r="E54" s="23"/>
      <c r="F54" s="22">
        <f>E54+D54</f>
        <v>7533</v>
      </c>
    </row>
    <row r="55" spans="1:6" ht="46.5">
      <c r="A55" s="27" t="s">
        <v>125</v>
      </c>
      <c r="B55" s="20" t="s">
        <v>126</v>
      </c>
      <c r="C55" s="21" t="s">
        <v>127</v>
      </c>
      <c r="D55" s="22">
        <v>500300</v>
      </c>
      <c r="E55" s="22">
        <v>0</v>
      </c>
      <c r="F55" s="22">
        <f>E55+D55</f>
        <v>500300</v>
      </c>
    </row>
    <row r="56" spans="1:6" ht="48" customHeight="1">
      <c r="A56" s="27" t="s">
        <v>128</v>
      </c>
      <c r="B56" s="20" t="s">
        <v>129</v>
      </c>
      <c r="C56" s="23" t="s">
        <v>130</v>
      </c>
      <c r="D56" s="22">
        <v>23500</v>
      </c>
      <c r="E56" s="23"/>
      <c r="F56" s="22">
        <f>E56+D56</f>
        <v>23500</v>
      </c>
    </row>
    <row r="57" spans="1:6" ht="15">
      <c r="A57" s="27" t="s">
        <v>131</v>
      </c>
      <c r="B57" s="28" t="s">
        <v>132</v>
      </c>
      <c r="C57" s="29" t="s">
        <v>133</v>
      </c>
      <c r="D57" s="22">
        <f>D58</f>
        <v>3277676.12</v>
      </c>
      <c r="E57" s="22">
        <f>E58</f>
        <v>391200</v>
      </c>
      <c r="F57" s="22">
        <f>F58</f>
        <v>3668876.12</v>
      </c>
    </row>
    <row r="58" spans="1:6" ht="30.75">
      <c r="A58" s="27" t="s">
        <v>134</v>
      </c>
      <c r="B58" s="30" t="s">
        <v>135</v>
      </c>
      <c r="C58" s="29" t="s">
        <v>136</v>
      </c>
      <c r="D58" s="22">
        <v>3277676.12</v>
      </c>
      <c r="E58" s="22">
        <f>371200+20000</f>
        <v>391200</v>
      </c>
      <c r="F58" s="22">
        <f>E58+D58</f>
        <v>3668876.12</v>
      </c>
    </row>
    <row r="59" spans="1:6" ht="15.75" customHeight="1">
      <c r="A59" s="33" t="s">
        <v>137</v>
      </c>
      <c r="B59" s="33"/>
      <c r="C59" s="33"/>
      <c r="D59" s="31">
        <f>D47+D18</f>
        <v>23506759.12</v>
      </c>
      <c r="E59" s="31">
        <f>E47+E18</f>
        <v>1439022.44</v>
      </c>
      <c r="F59" s="31">
        <f>F47+F18</f>
        <v>24945781.56</v>
      </c>
    </row>
    <row r="60" spans="1:6" ht="30" customHeight="1">
      <c r="A60" s="34" t="s">
        <v>138</v>
      </c>
      <c r="B60" s="34"/>
      <c r="C60" s="34"/>
      <c r="D60" s="34"/>
      <c r="E60" s="34"/>
      <c r="F60" s="34"/>
    </row>
    <row r="61" spans="1:6" ht="11.25" customHeight="1">
      <c r="A61" s="13"/>
      <c r="B61" s="14"/>
      <c r="C61" s="14"/>
      <c r="D61" s="14"/>
      <c r="E61" s="14"/>
      <c r="F61" s="14"/>
    </row>
    <row r="62" spans="1:6" ht="11.25" customHeight="1">
      <c r="A62" s="13"/>
      <c r="B62" s="14"/>
      <c r="C62" s="14"/>
      <c r="D62" s="14"/>
      <c r="E62" s="14"/>
      <c r="F62" s="14"/>
    </row>
    <row r="63" spans="1:6" ht="15">
      <c r="A63" s="13"/>
      <c r="B63" s="13"/>
      <c r="C63" s="13"/>
      <c r="D63" s="13"/>
      <c r="E63" s="13"/>
      <c r="F63" s="13"/>
    </row>
    <row r="64" spans="1:6" ht="15">
      <c r="A64" s="13"/>
      <c r="B64" s="13"/>
      <c r="C64" s="13"/>
      <c r="D64" s="13"/>
      <c r="E64" s="13"/>
      <c r="F64" s="13"/>
    </row>
    <row r="65" spans="1:6" ht="15">
      <c r="A65" s="13"/>
      <c r="B65" s="13"/>
      <c r="C65" s="13"/>
      <c r="D65" s="13"/>
      <c r="E65" s="13"/>
      <c r="F65" s="13"/>
    </row>
    <row r="66" spans="1:6" ht="15">
      <c r="A66" s="13"/>
      <c r="B66" s="13"/>
      <c r="C66" s="13"/>
      <c r="D66" s="13"/>
      <c r="E66" s="13"/>
      <c r="F66" s="13"/>
    </row>
    <row r="67" spans="1:6" ht="15">
      <c r="A67" s="13"/>
      <c r="B67" s="13"/>
      <c r="C67" s="13"/>
      <c r="D67" s="13"/>
      <c r="E67" s="13"/>
      <c r="F67" s="13"/>
    </row>
    <row r="68" spans="1:6" ht="15">
      <c r="A68" s="13"/>
      <c r="B68" s="13"/>
      <c r="C68" s="13"/>
      <c r="D68" s="13"/>
      <c r="E68" s="13"/>
      <c r="F68" s="13"/>
    </row>
    <row r="69" spans="1:6" ht="15">
      <c r="A69" s="13"/>
      <c r="B69" s="13"/>
      <c r="C69" s="13"/>
      <c r="D69" s="13"/>
      <c r="E69" s="13"/>
      <c r="F69" s="13"/>
    </row>
    <row r="70" spans="1:6" ht="15">
      <c r="A70" s="13"/>
      <c r="B70" s="13"/>
      <c r="C70" s="13"/>
      <c r="D70" s="13"/>
      <c r="E70" s="13"/>
      <c r="F70" s="13"/>
    </row>
    <row r="71" spans="1:6" ht="15">
      <c r="A71" s="13"/>
      <c r="B71" s="13"/>
      <c r="C71" s="13"/>
      <c r="D71" s="13"/>
      <c r="E71" s="13"/>
      <c r="F71" s="13"/>
    </row>
    <row r="72" spans="1:6" ht="15">
      <c r="A72" s="13"/>
      <c r="B72" s="13"/>
      <c r="C72" s="13"/>
      <c r="D72" s="13"/>
      <c r="E72" s="13"/>
      <c r="F72" s="13"/>
    </row>
    <row r="73" spans="1:6" ht="15">
      <c r="A73" s="13"/>
      <c r="B73" s="13"/>
      <c r="C73" s="13"/>
      <c r="D73" s="13"/>
      <c r="E73" s="13"/>
      <c r="F73" s="13"/>
    </row>
    <row r="74" spans="1:6" ht="15">
      <c r="A74" s="13"/>
      <c r="B74" s="13"/>
      <c r="C74" s="13"/>
      <c r="D74" s="13"/>
      <c r="E74" s="13"/>
      <c r="F74" s="13"/>
    </row>
    <row r="75" spans="1:6" ht="15">
      <c r="A75" s="13"/>
      <c r="B75" s="13"/>
      <c r="C75" s="13"/>
      <c r="D75" s="13"/>
      <c r="E75" s="13"/>
      <c r="F75" s="13"/>
    </row>
    <row r="76" spans="1:6" ht="15">
      <c r="A76" s="13"/>
      <c r="B76" s="13"/>
      <c r="C76" s="13"/>
      <c r="D76" s="13"/>
      <c r="E76" s="13"/>
      <c r="F76" s="13"/>
    </row>
    <row r="77" spans="1:6" ht="15">
      <c r="A77" s="13"/>
      <c r="B77" s="13"/>
      <c r="C77" s="13"/>
      <c r="D77" s="13"/>
      <c r="E77" s="13"/>
      <c r="F77" s="13"/>
    </row>
    <row r="78" spans="1:6" ht="15">
      <c r="A78" s="13"/>
      <c r="B78" s="13"/>
      <c r="C78" s="13"/>
      <c r="D78" s="13"/>
      <c r="E78" s="13"/>
      <c r="F78" s="13"/>
    </row>
    <row r="79" spans="1:6" ht="15">
      <c r="A79" s="13"/>
      <c r="B79" s="13"/>
      <c r="C79" s="13"/>
      <c r="D79" s="13"/>
      <c r="E79" s="13"/>
      <c r="F79" s="13"/>
    </row>
    <row r="80" spans="1:6" ht="15">
      <c r="A80" s="13"/>
      <c r="B80" s="13"/>
      <c r="C80" s="13"/>
      <c r="D80" s="13"/>
      <c r="E80" s="13"/>
      <c r="F80" s="13"/>
    </row>
    <row r="81" spans="1:6" ht="15">
      <c r="A81" s="13"/>
      <c r="B81" s="13"/>
      <c r="C81" s="13"/>
      <c r="D81" s="13"/>
      <c r="E81" s="13"/>
      <c r="F81" s="13"/>
    </row>
    <row r="82" spans="1:6" ht="15">
      <c r="A82" s="13"/>
      <c r="B82" s="13"/>
      <c r="C82" s="13"/>
      <c r="D82" s="13"/>
      <c r="E82" s="13"/>
      <c r="F82" s="13"/>
    </row>
    <row r="83" spans="1:6" ht="15">
      <c r="A83" s="13"/>
      <c r="B83" s="13"/>
      <c r="C83" s="13"/>
      <c r="D83" s="13"/>
      <c r="E83" s="13"/>
      <c r="F83" s="13"/>
    </row>
    <row r="84" spans="1:6" ht="15">
      <c r="A84" s="13"/>
      <c r="B84" s="13"/>
      <c r="C84" s="13"/>
      <c r="D84" s="13"/>
      <c r="E84" s="13"/>
      <c r="F84" s="13"/>
    </row>
    <row r="85" spans="1:6" ht="15">
      <c r="A85" s="13"/>
      <c r="B85" s="13"/>
      <c r="C85" s="13"/>
      <c r="D85" s="13"/>
      <c r="E85" s="13"/>
      <c r="F85" s="13"/>
    </row>
    <row r="86" spans="1:6" ht="15">
      <c r="A86" s="13"/>
      <c r="B86" s="13"/>
      <c r="C86" s="13"/>
      <c r="D86" s="13"/>
      <c r="E86" s="13"/>
      <c r="F86" s="13"/>
    </row>
    <row r="87" spans="1:6" ht="15">
      <c r="A87" s="13"/>
      <c r="B87" s="13"/>
      <c r="C87" s="13"/>
      <c r="D87" s="13"/>
      <c r="E87" s="13"/>
      <c r="F87" s="13"/>
    </row>
    <row r="88" spans="1:6" ht="15">
      <c r="A88" s="13"/>
      <c r="B88" s="13"/>
      <c r="C88" s="13"/>
      <c r="D88" s="13"/>
      <c r="E88" s="13"/>
      <c r="F88" s="13"/>
    </row>
  </sheetData>
  <sheetProtection selectLockedCells="1" selectUnlockedCells="1"/>
  <mergeCells count="16">
    <mergeCell ref="A59:C59"/>
    <mergeCell ref="A60:F60"/>
    <mergeCell ref="C9:F9"/>
    <mergeCell ref="C10:F10"/>
    <mergeCell ref="B11:F11"/>
    <mergeCell ref="B12:F12"/>
    <mergeCell ref="A15:A16"/>
    <mergeCell ref="B15:B16"/>
    <mergeCell ref="C15:C16"/>
    <mergeCell ref="F15:F16"/>
    <mergeCell ref="C2:F2"/>
    <mergeCell ref="C3:F3"/>
    <mergeCell ref="C4:F4"/>
    <mergeCell ref="C5:F5"/>
    <mergeCell ref="C7:F7"/>
    <mergeCell ref="C8:F8"/>
  </mergeCells>
  <printOptions/>
  <pageMargins left="1.1023622047244095" right="0.5905511811023623" top="0.9448818897637796" bottom="0.9448818897637796" header="0.31496062992125984" footer="0.5118110236220472"/>
  <pageSetup fitToHeight="0"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Орлова Ольга Николаевна</dc:creator>
  <cp:keywords/>
  <dc:description/>
  <cp:lastModifiedBy>Специалист отдела кадров</cp:lastModifiedBy>
  <cp:lastPrinted>2020-12-17T11:37:41Z</cp:lastPrinted>
  <dcterms:created xsi:type="dcterms:W3CDTF">2020-12-01T07:02:19Z</dcterms:created>
  <dcterms:modified xsi:type="dcterms:W3CDTF">2020-12-17T11:39:38Z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